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Dpto de Licitações\Licitações2020\Tomada de Preços - 2020\TP 18-2020 - Centro Comun - Pátio\Pasta Técnica - Reparos CCR Cantinho do Céu\"/>
    </mc:Choice>
  </mc:AlternateContent>
  <bookViews>
    <workbookView xWindow="0" yWindow="0" windowWidth="20490" windowHeight="834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16" i="1" l="1"/>
  <c r="H17" i="1"/>
  <c r="H15" i="1"/>
  <c r="H11" i="1" l="1"/>
  <c r="H10" i="1"/>
  <c r="H12" i="1" l="1"/>
  <c r="H13" i="1" l="1"/>
  <c r="H14" i="1"/>
  <c r="H19" i="1"/>
  <c r="H20" i="1"/>
  <c r="H21" i="1"/>
  <c r="H22" i="1"/>
  <c r="H23" i="1"/>
  <c r="H24" i="1"/>
  <c r="H25" i="1"/>
  <c r="H26" i="1"/>
  <c r="H27" i="1"/>
  <c r="G18" i="1" l="1"/>
  <c r="H9" i="1"/>
  <c r="G8" i="1" l="1"/>
  <c r="H28" i="1"/>
</calcChain>
</file>

<file path=xl/sharedStrings.xml><?xml version="1.0" encoding="utf-8"?>
<sst xmlns="http://schemas.openxmlformats.org/spreadsheetml/2006/main" count="75" uniqueCount="55">
  <si>
    <t>Nº</t>
  </si>
  <si>
    <t>ITEM</t>
  </si>
  <si>
    <t>DESCRIMINAÇÃO</t>
  </si>
  <si>
    <t>UNID.</t>
  </si>
  <si>
    <t>REFERENCIA</t>
  </si>
  <si>
    <t>QUANT.</t>
  </si>
  <si>
    <t>1.1</t>
  </si>
  <si>
    <t xml:space="preserve">PLANILHA ORÇAMENTARIA  </t>
  </si>
  <si>
    <t xml:space="preserve">VALOR TOTAL </t>
  </si>
  <si>
    <t>TOTAL GERAL</t>
  </si>
  <si>
    <t>PREFEITURA MUNICIPAL DE CÉU AZUL</t>
  </si>
  <si>
    <t>ESTADO DO PARANÁ</t>
  </si>
  <si>
    <t xml:space="preserve">OBRA: EXECUÇÃO DE PISO E COBERTURA  </t>
  </si>
  <si>
    <t>LOCAL: Centro Comunitário do Cantinho do Céu Azul.</t>
  </si>
  <si>
    <t>PISOS E COBERTURA</t>
  </si>
  <si>
    <t>PISOS</t>
  </si>
  <si>
    <t>1.1.1</t>
  </si>
  <si>
    <t>M2</t>
  </si>
  <si>
    <t>1.1.2</t>
  </si>
  <si>
    <t>Lastro de brita nº 01, espessura 3,00cm</t>
  </si>
  <si>
    <t>Regularização e compactação manual de terreno</t>
  </si>
  <si>
    <t>1.1.3</t>
  </si>
  <si>
    <t>Contrapiso de argamassa de 1;4 (cimento e areia média) preparo mecânico em betoneira, espessua de 5,00cm</t>
  </si>
  <si>
    <t>COBERTURA</t>
  </si>
  <si>
    <t>Demolição e retirada de cobertura em fibrocimento e estrutura de madeira em meia agua</t>
  </si>
  <si>
    <t>1.1.4</t>
  </si>
  <si>
    <t>1.1.5</t>
  </si>
  <si>
    <t>Placa de obra em chapa galvanizada de 200cmx100cm, incluso estrutura de madeira de fixação</t>
  </si>
  <si>
    <t>UD</t>
  </si>
  <si>
    <t>1.1.6</t>
  </si>
  <si>
    <t>Estrutura de cobertura em tesoura de madeira para cobertura em fibrocimento</t>
  </si>
  <si>
    <t>Telhamento em telhas de fibrocimento 6mm, fornecimento e instalação</t>
  </si>
  <si>
    <t>M</t>
  </si>
  <si>
    <t>RUFO EM CHAPA DE AÇO GALVANIZADO NÚMERO 24, DESENVOLVIMENTO DE 30 CM, INCLUSO TRANSPORTE VERTICAL. AF_07/2019</t>
  </si>
  <si>
    <t>CALHA EM CHAPA DE AÇO GALVANIZADO NÚMERO 24, DESENVOLVIMENTO DE 70 CM, INCLUSO TRANSPORTE VERTICAL. AF_07/2019</t>
  </si>
  <si>
    <t>REVESTIMENTO CERÂMICO PARA PISO COM PLACAS TIPO ESMALTADA EXTRA DE DIMENSÕES 35X35 CM APLICADA EM AMBIENTES DE ÁREA MENOR QUE 5 M2. AF_06/2014</t>
  </si>
  <si>
    <t>1.1.7</t>
  </si>
  <si>
    <t>Rejunte cimentício colorido</t>
  </si>
  <si>
    <t>Kg</t>
  </si>
  <si>
    <t xml:space="preserve">CONDUTOR DE AGUA PLUVIAL EM PVC 100MM  FORNECIMENTO E INSTALAÇÃO </t>
  </si>
  <si>
    <t>Mobilização e desmobilização de equipamento e pessoal (betoneira, ferramentas e pessoal)</t>
  </si>
  <si>
    <t>1.2</t>
  </si>
  <si>
    <t>1.2.1</t>
  </si>
  <si>
    <t>1.2.2</t>
  </si>
  <si>
    <t>1.2.3</t>
  </si>
  <si>
    <t>1.2.4</t>
  </si>
  <si>
    <t>1.2.5</t>
  </si>
  <si>
    <t>1.2.6</t>
  </si>
  <si>
    <t>sinapi-I</t>
  </si>
  <si>
    <t>Cotação</t>
  </si>
  <si>
    <t>local</t>
  </si>
  <si>
    <t>SINAPI</t>
  </si>
  <si>
    <t>100324</t>
  </si>
  <si>
    <t>Data base 29 de setembro de 2020</t>
  </si>
  <si>
    <t>VALOR UNIT BDI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</si>
</sst>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rgb="FF000000"/>
      <name val="Calibri"/>
      <family val="2"/>
      <scheme val="minor"/>
    </font>
    <font>
      <sz val="10"/>
      <name val="Calibri"/>
      <family val="2"/>
    </font>
    <font>
      <sz val="10"/>
      <name val="Courier New"/>
      <family val="3"/>
    </font>
    <font>
      <sz val="14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12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8" borderId="0" applyNumberFormat="0" applyBorder="0" applyAlignment="0" applyProtection="0"/>
    <xf numFmtId="0" fontId="16" fillId="20" borderId="6" applyNumberFormat="0" applyAlignment="0" applyProtection="0"/>
    <xf numFmtId="0" fontId="17" fillId="21" borderId="7" applyNumberFormat="0" applyAlignment="0" applyProtection="0"/>
    <xf numFmtId="0" fontId="18" fillId="0" borderId="8" applyNumberFormat="0" applyFill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9" fillId="11" borderId="6" applyNumberFormat="0" applyAlignment="0" applyProtection="0"/>
    <xf numFmtId="0" fontId="20" fillId="7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</cellStyleXfs>
  <cellXfs count="73">
    <xf numFmtId="0" fontId="0" fillId="0" borderId="0" xfId="0"/>
    <xf numFmtId="43" fontId="0" fillId="0" borderId="0" xfId="1" applyFont="1"/>
    <xf numFmtId="0" fontId="0" fillId="0" borderId="0" xfId="0" applyFont="1"/>
    <xf numFmtId="0" fontId="4" fillId="3" borderId="1" xfId="3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 applyProtection="1">
      <alignment horizontal="left" wrapText="1"/>
    </xf>
    <xf numFmtId="0" fontId="6" fillId="0" borderId="0" xfId="0" applyFont="1"/>
    <xf numFmtId="43" fontId="6" fillId="0" borderId="0" xfId="1" applyFont="1"/>
    <xf numFmtId="0" fontId="6" fillId="0" borderId="2" xfId="0" applyFont="1" applyBorder="1"/>
    <xf numFmtId="0" fontId="6" fillId="0" borderId="5" xfId="0" applyFont="1" applyBorder="1"/>
    <xf numFmtId="43" fontId="6" fillId="0" borderId="3" xfId="1" applyFont="1" applyBorder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43" fontId="6" fillId="0" borderId="4" xfId="1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left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164" fontId="4" fillId="3" borderId="1" xfId="3" applyNumberFormat="1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5" xfId="0" applyFont="1" applyBorder="1" applyAlignment="1">
      <alignment wrapText="1"/>
    </xf>
    <xf numFmtId="166" fontId="3" fillId="0" borderId="3" xfId="0" applyNumberFormat="1" applyFont="1" applyBorder="1" applyAlignment="1">
      <alignment horizontal="center" wrapText="1"/>
    </xf>
    <xf numFmtId="44" fontId="3" fillId="4" borderId="3" xfId="2" applyFont="1" applyFill="1" applyBorder="1" applyAlignment="1">
      <alignment wrapText="1"/>
    </xf>
    <xf numFmtId="0" fontId="4" fillId="3" borderId="1" xfId="3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0" fillId="3" borderId="0" xfId="0" applyFill="1"/>
    <xf numFmtId="2" fontId="4" fillId="3" borderId="1" xfId="3" applyNumberFormat="1" applyFont="1" applyFill="1" applyBorder="1" applyAlignment="1">
      <alignment horizontal="right" vertical="center" wrapText="1"/>
    </xf>
    <xf numFmtId="0" fontId="8" fillId="3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 wrapText="1"/>
    </xf>
    <xf numFmtId="0" fontId="10" fillId="3" borderId="1" xfId="3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horizontal="left" vertical="top" wrapText="1"/>
    </xf>
    <xf numFmtId="43" fontId="4" fillId="3" borderId="1" xfId="1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64" fontId="31" fillId="3" borderId="1" xfId="3" applyNumberFormat="1" applyFont="1" applyFill="1" applyBorder="1" applyAlignment="1">
      <alignment horizontal="center" vertical="top" wrapText="1"/>
    </xf>
    <xf numFmtId="2" fontId="4" fillId="3" borderId="1" xfId="3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wrapText="1"/>
    </xf>
    <xf numFmtId="2" fontId="32" fillId="3" borderId="1" xfId="3" applyNumberFormat="1" applyFont="1" applyFill="1" applyBorder="1" applyAlignment="1">
      <alignment horizontal="right" vertical="top" wrapText="1"/>
    </xf>
    <xf numFmtId="2" fontId="9" fillId="3" borderId="1" xfId="3" applyNumberFormat="1" applyFont="1" applyFill="1" applyBorder="1" applyAlignment="1">
      <alignment horizontal="right" vertical="top" wrapText="1"/>
    </xf>
    <xf numFmtId="43" fontId="5" fillId="3" borderId="1" xfId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 wrapText="1"/>
    </xf>
    <xf numFmtId="2" fontId="31" fillId="3" borderId="1" xfId="3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/>
    </xf>
    <xf numFmtId="165" fontId="9" fillId="3" borderId="1" xfId="3" applyNumberFormat="1" applyFont="1" applyFill="1" applyBorder="1" applyAlignment="1">
      <alignment horizontal="center" vertical="top" wrapText="1"/>
    </xf>
    <xf numFmtId="2" fontId="9" fillId="3" borderId="1" xfId="3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4" fontId="9" fillId="3" borderId="1" xfId="3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2" fontId="11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3" applyFont="1" applyFill="1" applyBorder="1" applyAlignment="1">
      <alignment horizontal="center" vertical="top"/>
    </xf>
    <xf numFmtId="2" fontId="5" fillId="3" borderId="1" xfId="3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 wrapText="1"/>
    </xf>
    <xf numFmtId="0" fontId="35" fillId="3" borderId="0" xfId="0" applyFont="1" applyFill="1" applyAlignment="1">
      <alignment wrapText="1"/>
    </xf>
    <xf numFmtId="0" fontId="35" fillId="3" borderId="1" xfId="0" applyFont="1" applyFill="1" applyBorder="1" applyAlignment="1">
      <alignment wrapText="1"/>
    </xf>
    <xf numFmtId="0" fontId="36" fillId="3" borderId="1" xfId="4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7" fillId="3" borderId="1" xfId="3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2" fillId="0" borderId="3" xfId="0" applyFont="1" applyBorder="1" applyAlignment="1">
      <alignment horizontal="center"/>
    </xf>
  </cellXfs>
  <cellStyles count="46">
    <cellStyle name="20% - Ênfase1 2" xfId="5"/>
    <cellStyle name="20% - Ênfase2 2" xfId="6"/>
    <cellStyle name="20% - Ênfase3 2" xfId="7"/>
    <cellStyle name="20% - Ênfase4 2" xfId="8"/>
    <cellStyle name="20% - Ênfase5 2" xfId="9"/>
    <cellStyle name="20% - Ênfase6 2" xfId="10"/>
    <cellStyle name="40% - Ênfase1 2" xfId="11"/>
    <cellStyle name="40% - Ênfase2 2" xfId="12"/>
    <cellStyle name="40% - Ênfase3 2" xfId="13"/>
    <cellStyle name="40% - Ênfase4 2" xfId="14"/>
    <cellStyle name="40% - Ênfase5 2" xfId="15"/>
    <cellStyle name="40% - Ênfase6 2" xfId="16"/>
    <cellStyle name="60% - Ênfase1 2" xfId="17"/>
    <cellStyle name="60% - Ênfase2 2" xfId="18"/>
    <cellStyle name="60% - Ênfase3 2" xfId="19"/>
    <cellStyle name="60% - Ênfase4 2" xfId="20"/>
    <cellStyle name="60% - Ênfase5 2" xfId="21"/>
    <cellStyle name="60% - Ênfase6 2" xfId="22"/>
    <cellStyle name="Bom 2" xfId="23"/>
    <cellStyle name="Cálculo 2" xfId="24"/>
    <cellStyle name="Célula de Verificação 2" xfId="25"/>
    <cellStyle name="Célula Vinculada 2" xfId="26"/>
    <cellStyle name="Ênfase1 2" xfId="27"/>
    <cellStyle name="Ênfase2 2" xfId="28"/>
    <cellStyle name="Ênfase3 2" xfId="29"/>
    <cellStyle name="Ênfase4 2" xfId="30"/>
    <cellStyle name="Ênfase5 2" xfId="31"/>
    <cellStyle name="Ênfase6 2" xfId="32"/>
    <cellStyle name="Entrada 2" xfId="33"/>
    <cellStyle name="Incorreto 2" xfId="34"/>
    <cellStyle name="Moeda" xfId="2" builtinId="4"/>
    <cellStyle name="Neutra 2" xfId="35"/>
    <cellStyle name="Normal" xfId="0" builtinId="0"/>
    <cellStyle name="Normal 2" xfId="3"/>
    <cellStyle name="Normal 3" xfId="4"/>
    <cellStyle name="Nota 2" xfId="36"/>
    <cellStyle name="Saída 2" xfId="37"/>
    <cellStyle name="Texto de Aviso 2" xfId="38"/>
    <cellStyle name="Texto Explicativo 2" xfId="39"/>
    <cellStyle name="Título 1 2" xfId="41"/>
    <cellStyle name="Título 2 2" xfId="42"/>
    <cellStyle name="Título 3 2" xfId="43"/>
    <cellStyle name="Título 4 2" xfId="44"/>
    <cellStyle name="Título 5" xfId="40"/>
    <cellStyle name="Total 2" xfId="45"/>
    <cellStyle name="Vírgula" xfId="1" builtinId="3"/>
  </cellStyles>
  <dxfs count="10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7:H27" totalsRowShown="0" headerRowDxfId="9" dataDxfId="8">
  <autoFilter ref="A7:H27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 BDI 25%" dataDxfId="1"/>
    <tableColumn id="25" name="VALOR TOTAL " dataDxfId="0">
      <calculatedColumnFormula>SUM(F8*G8*1.3)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6" workbookViewId="0">
      <selection activeCell="H7" sqref="H7"/>
    </sheetView>
  </sheetViews>
  <sheetFormatPr defaultRowHeight="15"/>
  <cols>
    <col min="1" max="1" width="13.42578125" customWidth="1"/>
    <col min="2" max="2" width="11.28515625" customWidth="1"/>
    <col min="3" max="3" width="7.140625" customWidth="1"/>
    <col min="4" max="4" width="59.42578125" customWidth="1"/>
    <col min="5" max="5" width="7" customWidth="1"/>
    <col min="6" max="6" width="9.140625" customWidth="1"/>
    <col min="7" max="7" width="12.5703125" customWidth="1"/>
    <col min="8" max="8" width="14.42578125" style="1" customWidth="1"/>
  </cols>
  <sheetData>
    <row r="1" spans="1:9" ht="18.75">
      <c r="D1" s="57" t="s">
        <v>10</v>
      </c>
    </row>
    <row r="2" spans="1:9">
      <c r="D2" s="58" t="s">
        <v>11</v>
      </c>
    </row>
    <row r="3" spans="1:9">
      <c r="A3" s="6"/>
      <c r="B3" s="6"/>
      <c r="C3" s="6"/>
      <c r="D3" s="40" t="s">
        <v>7</v>
      </c>
      <c r="E3" s="6"/>
      <c r="F3" s="6"/>
      <c r="G3" s="6"/>
      <c r="H3" s="7"/>
      <c r="I3" s="6"/>
    </row>
    <row r="4" spans="1:9" ht="13.5" customHeight="1">
      <c r="A4" s="6"/>
      <c r="B4" s="6"/>
      <c r="C4" s="6"/>
      <c r="D4" s="54" t="s">
        <v>12</v>
      </c>
      <c r="E4" s="6"/>
      <c r="F4" s="6"/>
      <c r="G4" s="6"/>
      <c r="H4" s="7"/>
      <c r="I4" s="6"/>
    </row>
    <row r="5" spans="1:9" ht="13.5" customHeight="1">
      <c r="A5" s="6"/>
      <c r="B5" s="6"/>
      <c r="C5" s="6"/>
      <c r="D5" s="49" t="s">
        <v>13</v>
      </c>
      <c r="E5" s="6"/>
      <c r="F5" s="6"/>
      <c r="G5" s="6"/>
      <c r="H5" s="7"/>
      <c r="I5" s="6"/>
    </row>
    <row r="6" spans="1:9">
      <c r="A6" s="8"/>
      <c r="B6" s="9"/>
      <c r="C6" s="9"/>
      <c r="D6" s="49" t="s">
        <v>53</v>
      </c>
      <c r="E6" s="9"/>
      <c r="F6" s="9"/>
      <c r="G6" s="9"/>
      <c r="H6" s="10"/>
      <c r="I6" s="6"/>
    </row>
    <row r="7" spans="1:9" ht="26.25">
      <c r="A7" s="6" t="s">
        <v>4</v>
      </c>
      <c r="B7" s="11" t="s">
        <v>0</v>
      </c>
      <c r="C7" s="12" t="s">
        <v>1</v>
      </c>
      <c r="D7" s="11" t="s">
        <v>2</v>
      </c>
      <c r="E7" s="13" t="s">
        <v>3</v>
      </c>
      <c r="F7" s="13" t="s">
        <v>5</v>
      </c>
      <c r="G7" s="13" t="s">
        <v>54</v>
      </c>
      <c r="H7" s="14" t="s">
        <v>8</v>
      </c>
      <c r="I7" s="6"/>
    </row>
    <row r="8" spans="1:9">
      <c r="A8" s="15"/>
      <c r="B8" s="16"/>
      <c r="C8" s="17">
        <v>1</v>
      </c>
      <c r="D8" s="18" t="s">
        <v>14</v>
      </c>
      <c r="E8" s="19"/>
      <c r="F8" s="20"/>
      <c r="G8" s="21">
        <f>SUM(H9:H16)</f>
        <v>12867.85</v>
      </c>
      <c r="H8" s="21">
        <v>0</v>
      </c>
      <c r="I8" s="6"/>
    </row>
    <row r="9" spans="1:9" s="32" customFormat="1">
      <c r="A9" s="59"/>
      <c r="B9" s="43"/>
      <c r="C9" s="41" t="s">
        <v>6</v>
      </c>
      <c r="D9" s="37" t="s">
        <v>15</v>
      </c>
      <c r="E9" s="23"/>
      <c r="F9" s="42"/>
      <c r="G9" s="46"/>
      <c r="H9" s="38">
        <f>SUM(F9*G9)</f>
        <v>0</v>
      </c>
      <c r="I9" s="31"/>
    </row>
    <row r="10" spans="1:9" s="32" customFormat="1" ht="22.5">
      <c r="A10" s="67" t="s">
        <v>49</v>
      </c>
      <c r="B10" s="43" t="s">
        <v>50</v>
      </c>
      <c r="C10" s="41" t="s">
        <v>16</v>
      </c>
      <c r="D10" s="37" t="s">
        <v>40</v>
      </c>
      <c r="E10" s="23" t="s">
        <v>28</v>
      </c>
      <c r="F10" s="42">
        <v>1</v>
      </c>
      <c r="G10" s="46">
        <v>1265</v>
      </c>
      <c r="H10" s="38">
        <f>SUM(F10*G10)</f>
        <v>1265</v>
      </c>
      <c r="I10" s="31"/>
    </row>
    <row r="11" spans="1:9" s="32" customFormat="1" ht="22.5">
      <c r="A11" s="59" t="s">
        <v>48</v>
      </c>
      <c r="B11" s="43">
        <v>4813</v>
      </c>
      <c r="C11" s="41" t="s">
        <v>18</v>
      </c>
      <c r="D11" s="37" t="s">
        <v>27</v>
      </c>
      <c r="E11" s="23" t="s">
        <v>17</v>
      </c>
      <c r="F11" s="42">
        <v>2</v>
      </c>
      <c r="G11" s="46">
        <v>480</v>
      </c>
      <c r="H11" s="38">
        <f>SUM(F11*G11)</f>
        <v>960</v>
      </c>
      <c r="I11" s="31"/>
    </row>
    <row r="12" spans="1:9" s="32" customFormat="1">
      <c r="A12" s="67" t="s">
        <v>49</v>
      </c>
      <c r="B12" s="43" t="s">
        <v>50</v>
      </c>
      <c r="C12" s="41" t="s">
        <v>21</v>
      </c>
      <c r="D12" s="37" t="s">
        <v>20</v>
      </c>
      <c r="E12" s="23" t="s">
        <v>17</v>
      </c>
      <c r="F12" s="42">
        <v>122.4</v>
      </c>
      <c r="G12" s="46">
        <v>4.95</v>
      </c>
      <c r="H12" s="38">
        <f>SUM(F12*G12)</f>
        <v>605.88</v>
      </c>
      <c r="I12" s="31"/>
    </row>
    <row r="13" spans="1:9">
      <c r="A13" s="72" t="s">
        <v>51</v>
      </c>
      <c r="B13" s="65" t="s">
        <v>52</v>
      </c>
      <c r="C13" s="41" t="s">
        <v>25</v>
      </c>
      <c r="D13" s="36" t="s">
        <v>19</v>
      </c>
      <c r="E13" s="35" t="s">
        <v>17</v>
      </c>
      <c r="F13" s="42">
        <v>122.4</v>
      </c>
      <c r="G13" s="60">
        <v>5.7</v>
      </c>
      <c r="H13" s="38">
        <f t="shared" ref="H13:H27" si="0">SUM(F13*G13)</f>
        <v>697.68000000000006</v>
      </c>
      <c r="I13" s="6"/>
    </row>
    <row r="14" spans="1:9" ht="22.5" customHeight="1">
      <c r="A14" s="70" t="s">
        <v>51</v>
      </c>
      <c r="B14" s="35">
        <v>87640</v>
      </c>
      <c r="C14" s="41" t="s">
        <v>26</v>
      </c>
      <c r="D14" s="36" t="s">
        <v>22</v>
      </c>
      <c r="E14" s="35" t="s">
        <v>17</v>
      </c>
      <c r="F14" s="60">
        <v>122.4</v>
      </c>
      <c r="G14" s="42">
        <v>51.85</v>
      </c>
      <c r="H14" s="38">
        <f t="shared" si="0"/>
        <v>6346.4400000000005</v>
      </c>
      <c r="I14" s="6"/>
    </row>
    <row r="15" spans="1:9" ht="24" customHeight="1">
      <c r="A15" s="71" t="s">
        <v>51</v>
      </c>
      <c r="B15" s="35">
        <v>87246</v>
      </c>
      <c r="C15" s="41" t="s">
        <v>29</v>
      </c>
      <c r="D15" s="61" t="s">
        <v>35</v>
      </c>
      <c r="E15" s="35" t="s">
        <v>17</v>
      </c>
      <c r="F15" s="60">
        <v>90</v>
      </c>
      <c r="G15" s="42">
        <v>32.5</v>
      </c>
      <c r="H15" s="38">
        <f t="shared" si="0"/>
        <v>2925</v>
      </c>
      <c r="I15" s="6"/>
    </row>
    <row r="16" spans="1:9" ht="18" customHeight="1">
      <c r="A16" s="66" t="s">
        <v>51</v>
      </c>
      <c r="B16" s="35">
        <v>34357</v>
      </c>
      <c r="C16" s="41" t="s">
        <v>36</v>
      </c>
      <c r="D16" s="36" t="s">
        <v>37</v>
      </c>
      <c r="E16" s="35" t="s">
        <v>38</v>
      </c>
      <c r="F16" s="60">
        <v>23</v>
      </c>
      <c r="G16" s="42">
        <v>2.95</v>
      </c>
      <c r="H16" s="38">
        <f t="shared" si="0"/>
        <v>67.850000000000009</v>
      </c>
      <c r="I16" s="6"/>
    </row>
    <row r="17" spans="1:9">
      <c r="A17" s="34"/>
      <c r="B17" s="35"/>
      <c r="C17" s="41"/>
      <c r="D17" s="47"/>
      <c r="E17" s="35"/>
      <c r="F17" s="60"/>
      <c r="G17" s="42"/>
      <c r="H17" s="38">
        <f t="shared" si="0"/>
        <v>0</v>
      </c>
      <c r="I17" s="6"/>
    </row>
    <row r="18" spans="1:9">
      <c r="A18" s="15"/>
      <c r="B18" s="16"/>
      <c r="C18" s="17" t="s">
        <v>41</v>
      </c>
      <c r="D18" s="18" t="s">
        <v>23</v>
      </c>
      <c r="E18" s="19"/>
      <c r="F18" s="20"/>
      <c r="G18" s="21">
        <f>SUM(H19:H26)</f>
        <v>9042.9619999999995</v>
      </c>
      <c r="H18" s="21">
        <v>0</v>
      </c>
      <c r="I18" s="6"/>
    </row>
    <row r="19" spans="1:9" ht="22.5">
      <c r="A19" s="70" t="s">
        <v>51</v>
      </c>
      <c r="B19" s="68">
        <v>97649</v>
      </c>
      <c r="C19" s="50" t="s">
        <v>42</v>
      </c>
      <c r="D19" s="36" t="s">
        <v>24</v>
      </c>
      <c r="E19" s="39" t="s">
        <v>17</v>
      </c>
      <c r="F19" s="60">
        <v>96.6</v>
      </c>
      <c r="G19" s="33">
        <v>12.8</v>
      </c>
      <c r="H19" s="38">
        <f t="shared" si="0"/>
        <v>1236.48</v>
      </c>
      <c r="I19" s="6"/>
    </row>
    <row r="20" spans="1:9">
      <c r="A20" s="71" t="s">
        <v>51</v>
      </c>
      <c r="B20" s="43">
        <v>92566</v>
      </c>
      <c r="C20" s="50" t="s">
        <v>43</v>
      </c>
      <c r="D20" s="36" t="s">
        <v>30</v>
      </c>
      <c r="E20" s="39" t="s">
        <v>17</v>
      </c>
      <c r="F20" s="44">
        <v>96.6</v>
      </c>
      <c r="G20" s="48">
        <v>48</v>
      </c>
      <c r="H20" s="38">
        <f t="shared" si="0"/>
        <v>4636.7999999999993</v>
      </c>
      <c r="I20" s="6"/>
    </row>
    <row r="21" spans="1:9">
      <c r="A21" s="70" t="s">
        <v>51</v>
      </c>
      <c r="B21" s="69">
        <v>94207</v>
      </c>
      <c r="C21" s="50" t="s">
        <v>44</v>
      </c>
      <c r="D21" s="47" t="s">
        <v>31</v>
      </c>
      <c r="E21" s="35" t="s">
        <v>17</v>
      </c>
      <c r="F21" s="44">
        <v>32</v>
      </c>
      <c r="G21" s="45">
        <v>43.3</v>
      </c>
      <c r="H21" s="38">
        <f t="shared" si="0"/>
        <v>1385.6</v>
      </c>
      <c r="I21" s="6"/>
    </row>
    <row r="22" spans="1:9" ht="23.25">
      <c r="A22" s="71" t="s">
        <v>51</v>
      </c>
      <c r="B22" s="69">
        <v>94228</v>
      </c>
      <c r="C22" s="50" t="s">
        <v>45</v>
      </c>
      <c r="D22" s="63" t="s">
        <v>34</v>
      </c>
      <c r="E22" s="35" t="s">
        <v>32</v>
      </c>
      <c r="F22" s="44">
        <v>14.6</v>
      </c>
      <c r="G22" s="45">
        <v>65.77</v>
      </c>
      <c r="H22" s="38">
        <f t="shared" si="0"/>
        <v>960.24199999999996</v>
      </c>
      <c r="I22" s="6"/>
    </row>
    <row r="23" spans="1:9" ht="23.25">
      <c r="A23" s="70" t="s">
        <v>51</v>
      </c>
      <c r="B23" s="35">
        <v>94231</v>
      </c>
      <c r="C23" s="50" t="s">
        <v>46</v>
      </c>
      <c r="D23" s="62" t="s">
        <v>33</v>
      </c>
      <c r="E23" s="52" t="s">
        <v>32</v>
      </c>
      <c r="F23" s="55">
        <v>21</v>
      </c>
      <c r="G23" s="55">
        <v>32</v>
      </c>
      <c r="H23" s="38">
        <f t="shared" si="0"/>
        <v>672</v>
      </c>
    </row>
    <row r="24" spans="1:9">
      <c r="A24" s="66" t="s">
        <v>51</v>
      </c>
      <c r="B24" s="35">
        <v>89478</v>
      </c>
      <c r="C24" s="50" t="s">
        <v>47</v>
      </c>
      <c r="D24" s="64" t="s">
        <v>39</v>
      </c>
      <c r="E24" s="52" t="s">
        <v>32</v>
      </c>
      <c r="F24" s="55">
        <v>8</v>
      </c>
      <c r="G24" s="56">
        <v>18.98</v>
      </c>
      <c r="H24" s="38">
        <f t="shared" si="0"/>
        <v>151.84</v>
      </c>
    </row>
    <row r="25" spans="1:9">
      <c r="A25" s="34"/>
      <c r="B25" s="4"/>
      <c r="C25" s="22"/>
      <c r="D25" s="37"/>
      <c r="E25" s="35"/>
      <c r="F25" s="53"/>
      <c r="G25" s="51"/>
      <c r="H25" s="38">
        <f t="shared" si="0"/>
        <v>0</v>
      </c>
      <c r="I25" s="6"/>
    </row>
    <row r="26" spans="1:9">
      <c r="A26" s="34"/>
      <c r="B26" s="4"/>
      <c r="C26" s="22"/>
      <c r="D26" s="37"/>
      <c r="E26" s="35"/>
      <c r="F26" s="53"/>
      <c r="G26" s="51"/>
      <c r="H26" s="38">
        <f t="shared" si="0"/>
        <v>0</v>
      </c>
      <c r="I26" s="6"/>
    </row>
    <row r="27" spans="1:9">
      <c r="A27" s="3"/>
      <c r="B27" s="23"/>
      <c r="C27" s="24"/>
      <c r="D27" s="5"/>
      <c r="E27" s="29"/>
      <c r="F27" s="33"/>
      <c r="G27" s="30"/>
      <c r="H27" s="38">
        <f t="shared" si="0"/>
        <v>0</v>
      </c>
      <c r="I27" s="6"/>
    </row>
    <row r="28" spans="1:9">
      <c r="A28" s="25"/>
      <c r="B28" s="26"/>
      <c r="C28" s="26"/>
      <c r="D28" s="26" t="s">
        <v>9</v>
      </c>
      <c r="E28" s="26"/>
      <c r="F28" s="26"/>
      <c r="G28" s="27"/>
      <c r="H28" s="28">
        <f>SUM(H9:H27)</f>
        <v>21910.811999999994</v>
      </c>
      <c r="I28" s="6"/>
    </row>
    <row r="29" spans="1:9">
      <c r="A29" s="6"/>
      <c r="B29" s="6"/>
      <c r="C29" s="6"/>
      <c r="D29" s="6"/>
      <c r="E29" s="6"/>
      <c r="F29" s="6"/>
      <c r="G29" s="6"/>
      <c r="H29" s="7"/>
      <c r="I29" s="6"/>
    </row>
    <row r="30" spans="1:9">
      <c r="A30" s="6"/>
      <c r="B30" s="6"/>
      <c r="C30" s="6"/>
      <c r="D30" s="6"/>
      <c r="E30" s="6"/>
      <c r="F30" s="6"/>
      <c r="G30" s="6"/>
      <c r="H30" s="7"/>
      <c r="I30" s="6"/>
    </row>
    <row r="31" spans="1:9">
      <c r="A31" s="2"/>
      <c r="B31" s="2"/>
      <c r="C31" s="2"/>
      <c r="D31" s="2"/>
      <c r="E31" s="2"/>
      <c r="F31" s="2"/>
      <c r="G31" s="2"/>
      <c r="I31" s="2"/>
    </row>
  </sheetData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2020-10-27T13:49:04Z</cp:lastPrinted>
  <dcterms:created xsi:type="dcterms:W3CDTF">2013-09-13T12:07:42Z</dcterms:created>
  <dcterms:modified xsi:type="dcterms:W3CDTF">2020-11-05T14:33:14Z</dcterms:modified>
</cp:coreProperties>
</file>